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0"/>
  </bookViews>
  <sheets>
    <sheet name="årsregnskap 2012" sheetId="1" r:id="rId1"/>
    <sheet name="Budsjett 2013" sheetId="2" r:id="rId2"/>
  </sheets>
  <definedNames>
    <definedName name="_xlnm.Print_Area" localSheetId="1">'Budsjett 2013'!$A$1:$E$34</definedName>
    <definedName name="_xlnm.Print_Area" localSheetId="0">'årsregnskap 2012'!$A$1:$F$75</definedName>
  </definedNames>
  <calcPr fullCalcOnLoad="1"/>
</workbook>
</file>

<file path=xl/sharedStrings.xml><?xml version="1.0" encoding="utf-8"?>
<sst xmlns="http://schemas.openxmlformats.org/spreadsheetml/2006/main" count="87" uniqueCount="54">
  <si>
    <t>Budsjett</t>
  </si>
  <si>
    <t>Tilskuddsinntekter</t>
  </si>
  <si>
    <t>IT software Matrix ansk + vedlikehold</t>
  </si>
  <si>
    <t>Web årsavgift.</t>
  </si>
  <si>
    <t>Rekvisita</t>
  </si>
  <si>
    <t>Bank- og kortgebyr</t>
  </si>
  <si>
    <t>Annen renteinntekt</t>
  </si>
  <si>
    <t>SUM EIENDELER</t>
  </si>
  <si>
    <t>Leverandørgjeld</t>
  </si>
  <si>
    <t>SUM EGENKAPITAL OG GJELD</t>
  </si>
  <si>
    <t>Portoutgifter</t>
  </si>
  <si>
    <t>Egenkapital</t>
  </si>
  <si>
    <t xml:space="preserve"> </t>
  </si>
  <si>
    <t>Balanse pr 31.12</t>
  </si>
  <si>
    <t>I styret for venneforeningen Kjeller Aerodrome</t>
  </si>
  <si>
    <t xml:space="preserve">Frøydis Ulvin </t>
  </si>
  <si>
    <t xml:space="preserve">Styreleder </t>
  </si>
  <si>
    <t>John Bekkevold</t>
  </si>
  <si>
    <t>Styremedlem</t>
  </si>
  <si>
    <t>Kjell Strømseng</t>
  </si>
  <si>
    <t>Kasserer</t>
  </si>
  <si>
    <t>Kontingentinntekter</t>
  </si>
  <si>
    <t>Trykksaker m.v</t>
  </si>
  <si>
    <t xml:space="preserve">Resultatregnskap </t>
  </si>
  <si>
    <t>Venneforeningen Kjeller Aerodrome</t>
  </si>
  <si>
    <t xml:space="preserve">Sum driftsinntekter </t>
  </si>
  <si>
    <t xml:space="preserve">Driftskostnader </t>
  </si>
  <si>
    <t xml:space="preserve">Finansposter </t>
  </si>
  <si>
    <t xml:space="preserve">Sum finansposter </t>
  </si>
  <si>
    <t xml:space="preserve">Årets resultat ( overskudd ) </t>
  </si>
  <si>
    <t xml:space="preserve">Driftsinntekter </t>
  </si>
  <si>
    <t xml:space="preserve">Tilskuddsinntekter/ Andre inntekter </t>
  </si>
  <si>
    <t>Bankinnskudd, kontanter mv.</t>
  </si>
  <si>
    <t xml:space="preserve">Varekjøp til videresalg </t>
  </si>
  <si>
    <t xml:space="preserve">Reiseutlegg </t>
  </si>
  <si>
    <t>Brønnøysundregistrene frivillighetsreg.</t>
  </si>
  <si>
    <t>IT software og vedlikehold</t>
  </si>
  <si>
    <t xml:space="preserve">Året budsjetterte resultat ( overskudd ) </t>
  </si>
  <si>
    <t>Andre aktiviteter, diverse driftskostnader</t>
  </si>
  <si>
    <t>SUM DRIFTSKOSTNAD</t>
  </si>
  <si>
    <t>Morten Agrup Myhr.</t>
  </si>
  <si>
    <t>Andre inntekter</t>
  </si>
  <si>
    <t>Kjeller, den17.04.2013</t>
  </si>
  <si>
    <t>andeler gloster Gladiator og Aksje Kjeller Gård as</t>
  </si>
  <si>
    <t xml:space="preserve">Fordringer </t>
  </si>
  <si>
    <t xml:space="preserve">Andeler og aksjer </t>
  </si>
  <si>
    <t>Note 1</t>
  </si>
  <si>
    <t>Oppført andel i stiftelsen Gloster Gadiator 423 kr 1 og Aksjer i Kjeller gård kr 1</t>
  </si>
  <si>
    <t>Foreningen nedskriver andel og aksjene med totalt kr 3 998,-</t>
  </si>
  <si>
    <t>som prinsipp ønsker ikke foreningen å føre opp immaterielle eiendeler</t>
  </si>
  <si>
    <t>i balansen og har av den grunn valgt å utgiftsføre andel og aksjer.</t>
  </si>
  <si>
    <t>Aksjer i Kjeller gård as antall 2 pålydne 1000 kr</t>
  </si>
  <si>
    <t>Andeler i Gloster Gladiator 3 andeler pålydene 1000</t>
  </si>
  <si>
    <t xml:space="preserve">Verdi oppført i balansen 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</si>
</sst>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u val="single"/>
      <sz val="10"/>
      <name val="MS Sans Serif"/>
      <family val="2"/>
    </font>
    <font>
      <u val="double"/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1152525</xdr:colOff>
      <xdr:row>3</xdr:row>
      <xdr:rowOff>95250</xdr:rowOff>
    </xdr:to>
    <xdr:pic>
      <xdr:nvPicPr>
        <xdr:cNvPr id="1" name="Picture 1" descr="picture$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1152525</xdr:colOff>
      <xdr:row>3</xdr:row>
      <xdr:rowOff>95250</xdr:rowOff>
    </xdr:to>
    <xdr:pic>
      <xdr:nvPicPr>
        <xdr:cNvPr id="1" name="Picture 1" descr="picture$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74"/>
  <sheetViews>
    <sheetView tabSelected="1" view="pageBreakPreview" zoomScaleSheetLayoutView="100" workbookViewId="0" topLeftCell="A39">
      <selection activeCell="D60" sqref="D60"/>
    </sheetView>
  </sheetViews>
  <sheetFormatPr defaultColWidth="11.421875" defaultRowHeight="12.75"/>
  <cols>
    <col min="1" max="1" width="5.8515625" style="1" customWidth="1"/>
    <col min="2" max="2" width="40.00390625" style="1" customWidth="1"/>
    <col min="3" max="3" width="10.8515625" style="1" customWidth="1"/>
    <col min="4" max="4" width="11.57421875" style="1" customWidth="1"/>
    <col min="5" max="5" width="6.57421875" style="1" customWidth="1"/>
    <col min="6" max="6" width="11.57421875" style="1" customWidth="1"/>
    <col min="7" max="7" width="2.28125" style="1" customWidth="1"/>
    <col min="8" max="8" width="14.8515625" style="1" hidden="1" customWidth="1"/>
    <col min="9" max="9" width="11.57421875" style="1" hidden="1" customWidth="1"/>
    <col min="10" max="10" width="0" style="1" hidden="1" customWidth="1"/>
    <col min="11" max="16384" width="11.421875" style="1" customWidth="1"/>
  </cols>
  <sheetData>
    <row r="1" ht="12.75"/>
    <row r="2" ht="12.75"/>
    <row r="3" ht="12.75"/>
    <row r="4" ht="12.75"/>
    <row r="5" spans="2:8" ht="15.75">
      <c r="B5" s="2" t="s">
        <v>24</v>
      </c>
      <c r="H5" s="9"/>
    </row>
    <row r="6" spans="1:9" ht="15.75">
      <c r="A6" s="1" t="s">
        <v>12</v>
      </c>
      <c r="B6" s="2" t="s">
        <v>23</v>
      </c>
      <c r="D6" s="2">
        <v>2012</v>
      </c>
      <c r="E6" s="2"/>
      <c r="F6" s="2">
        <v>2011</v>
      </c>
      <c r="H6" s="9"/>
      <c r="I6" s="2">
        <v>2009</v>
      </c>
    </row>
    <row r="7" spans="2:9" ht="6.75" customHeight="1">
      <c r="B7" s="2"/>
      <c r="D7" s="2"/>
      <c r="E7" s="2"/>
      <c r="F7" s="2"/>
      <c r="H7" s="9"/>
      <c r="I7" s="2"/>
    </row>
    <row r="8" ht="12.75">
      <c r="B8" s="1" t="s">
        <v>30</v>
      </c>
    </row>
    <row r="9" spans="1:9" ht="12.75">
      <c r="A9" s="1">
        <v>3100</v>
      </c>
      <c r="B9" s="1" t="s">
        <v>21</v>
      </c>
      <c r="D9" s="3">
        <v>2500</v>
      </c>
      <c r="E9" s="3"/>
      <c r="F9" s="3">
        <v>2800</v>
      </c>
      <c r="G9" s="3"/>
      <c r="I9" s="3">
        <v>3800</v>
      </c>
    </row>
    <row r="10" spans="1:9" ht="12.75">
      <c r="A10" s="1">
        <v>3101</v>
      </c>
      <c r="B10" s="1" t="s">
        <v>31</v>
      </c>
      <c r="D10" s="4">
        <v>1168</v>
      </c>
      <c r="E10" s="3"/>
      <c r="F10" s="4">
        <v>10750</v>
      </c>
      <c r="G10" s="4"/>
      <c r="H10" s="6"/>
      <c r="I10" s="4">
        <v>4277</v>
      </c>
    </row>
    <row r="11" spans="4:9" ht="12.75">
      <c r="D11" s="4"/>
      <c r="E11" s="3"/>
      <c r="F11" s="4"/>
      <c r="G11" s="4"/>
      <c r="H11" s="6"/>
      <c r="I11" s="4"/>
    </row>
    <row r="12" spans="2:9" ht="12.75">
      <c r="B12" s="1" t="s">
        <v>25</v>
      </c>
      <c r="D12" s="5">
        <f>SUM(D9:D10)</f>
        <v>3668</v>
      </c>
      <c r="E12" s="3"/>
      <c r="F12" s="5">
        <v>13550</v>
      </c>
      <c r="G12" s="5"/>
      <c r="H12" s="7"/>
      <c r="I12" s="5">
        <f>SUM(I9:I10)</f>
        <v>8077</v>
      </c>
    </row>
    <row r="13" spans="4:9" ht="12.75">
      <c r="D13" s="5"/>
      <c r="E13" s="3"/>
      <c r="F13" s="5"/>
      <c r="G13" s="5"/>
      <c r="H13" s="7"/>
      <c r="I13" s="5"/>
    </row>
    <row r="14" spans="1:9" ht="12.75" hidden="1">
      <c r="A14" s="1">
        <v>4000</v>
      </c>
      <c r="B14" s="1" t="s">
        <v>33</v>
      </c>
      <c r="D14" s="5">
        <v>0</v>
      </c>
      <c r="E14" s="3"/>
      <c r="F14" s="5">
        <v>0</v>
      </c>
      <c r="G14" s="5"/>
      <c r="H14" s="7"/>
      <c r="I14" s="5">
        <v>0</v>
      </c>
    </row>
    <row r="15" spans="4:9" ht="12.75">
      <c r="D15" s="3"/>
      <c r="E15" s="3"/>
      <c r="F15" s="3"/>
      <c r="G15" s="3"/>
      <c r="I15" s="3"/>
    </row>
    <row r="16" spans="1:9" ht="12.75">
      <c r="A16" s="1" t="s">
        <v>12</v>
      </c>
      <c r="B16" s="1" t="s">
        <v>26</v>
      </c>
      <c r="D16" s="3"/>
      <c r="E16" s="3"/>
      <c r="F16" s="3"/>
      <c r="G16" s="3"/>
      <c r="I16" s="3"/>
    </row>
    <row r="17" spans="1:9" ht="12.75" hidden="1">
      <c r="A17" s="1">
        <v>6500</v>
      </c>
      <c r="B17" s="1" t="s">
        <v>2</v>
      </c>
      <c r="D17" s="3">
        <v>0</v>
      </c>
      <c r="E17" s="3"/>
      <c r="F17" s="3">
        <v>0</v>
      </c>
      <c r="G17" s="3"/>
      <c r="I17" s="3">
        <v>2537.5</v>
      </c>
    </row>
    <row r="18" spans="1:9" ht="12.75">
      <c r="A18" s="1">
        <v>6501</v>
      </c>
      <c r="B18" s="1" t="s">
        <v>3</v>
      </c>
      <c r="D18" s="3">
        <v>500</v>
      </c>
      <c r="E18" s="3"/>
      <c r="F18" s="3">
        <v>650</v>
      </c>
      <c r="G18" s="3"/>
      <c r="I18" s="3">
        <v>300</v>
      </c>
    </row>
    <row r="19" spans="1:9" ht="12.75" hidden="1">
      <c r="A19" s="1">
        <v>6560</v>
      </c>
      <c r="B19" s="1" t="s">
        <v>4</v>
      </c>
      <c r="D19" s="3">
        <v>0</v>
      </c>
      <c r="E19" s="3"/>
      <c r="F19" s="3">
        <v>0</v>
      </c>
      <c r="G19" s="3"/>
      <c r="I19" s="3">
        <v>500</v>
      </c>
    </row>
    <row r="20" spans="1:9" ht="12.75" hidden="1">
      <c r="A20" s="1">
        <v>6820</v>
      </c>
      <c r="B20" s="1" t="s">
        <v>22</v>
      </c>
      <c r="D20" s="3">
        <v>0</v>
      </c>
      <c r="E20" s="3"/>
      <c r="F20" s="3">
        <v>0</v>
      </c>
      <c r="G20" s="3"/>
      <c r="I20" s="3">
        <v>3362.56</v>
      </c>
    </row>
    <row r="21" spans="1:9" ht="12.75" hidden="1">
      <c r="A21" s="1">
        <v>7140</v>
      </c>
      <c r="B21" s="1" t="s">
        <v>34</v>
      </c>
      <c r="D21" s="3">
        <v>0</v>
      </c>
      <c r="E21" s="3"/>
      <c r="F21" s="3">
        <v>0</v>
      </c>
      <c r="G21" s="3"/>
      <c r="I21" s="3">
        <v>0</v>
      </c>
    </row>
    <row r="22" spans="1:9" ht="12.75">
      <c r="A22" s="1">
        <v>7770</v>
      </c>
      <c r="B22" s="1" t="s">
        <v>5</v>
      </c>
      <c r="D22" s="4">
        <v>30</v>
      </c>
      <c r="E22" s="3"/>
      <c r="F22" s="4">
        <v>9</v>
      </c>
      <c r="G22" s="3"/>
      <c r="I22" s="4">
        <v>25</v>
      </c>
    </row>
    <row r="23" spans="1:9" ht="12.75">
      <c r="A23" s="1">
        <v>7771</v>
      </c>
      <c r="B23" s="1" t="s">
        <v>35</v>
      </c>
      <c r="D23" s="4">
        <v>0</v>
      </c>
      <c r="E23" s="3"/>
      <c r="F23" s="4">
        <v>135</v>
      </c>
      <c r="G23" s="3"/>
      <c r="I23" s="4"/>
    </row>
    <row r="24" spans="4:9" ht="12.75">
      <c r="D24" s="4"/>
      <c r="E24" s="3"/>
      <c r="F24" s="4"/>
      <c r="G24" s="3"/>
      <c r="I24" s="4"/>
    </row>
    <row r="25" spans="2:9" ht="12.75">
      <c r="B25" s="1" t="s">
        <v>26</v>
      </c>
      <c r="D25" s="4">
        <f>SUM(D17:D23)</f>
        <v>530</v>
      </c>
      <c r="E25" s="3"/>
      <c r="F25" s="4">
        <v>794</v>
      </c>
      <c r="G25" s="4"/>
      <c r="H25" s="6"/>
      <c r="I25" s="4">
        <f>SUM(I17:I22)</f>
        <v>6725.0599999999995</v>
      </c>
    </row>
    <row r="26" spans="4:9" ht="12.75">
      <c r="D26" s="3"/>
      <c r="E26" s="3"/>
      <c r="F26" s="3"/>
      <c r="G26" s="3"/>
      <c r="I26" s="3"/>
    </row>
    <row r="27" spans="1:9" ht="12.75">
      <c r="A27" s="1" t="s">
        <v>12</v>
      </c>
      <c r="B27" s="1" t="s">
        <v>27</v>
      </c>
      <c r="D27" s="3"/>
      <c r="E27" s="3"/>
      <c r="F27" s="3"/>
      <c r="G27" s="3"/>
      <c r="I27" s="3"/>
    </row>
    <row r="28" spans="1:9" ht="12.75">
      <c r="A28" s="1">
        <v>8050</v>
      </c>
      <c r="B28" s="1" t="s">
        <v>6</v>
      </c>
      <c r="D28" s="4">
        <v>33.74</v>
      </c>
      <c r="E28" s="3"/>
      <c r="F28" s="4">
        <v>23</v>
      </c>
      <c r="G28" s="4"/>
      <c r="I28" s="4">
        <v>14.98</v>
      </c>
    </row>
    <row r="29" spans="1:9" ht="12.75">
      <c r="A29" s="1">
        <v>8920</v>
      </c>
      <c r="B29" s="1" t="s">
        <v>43</v>
      </c>
      <c r="C29" s="1" t="s">
        <v>46</v>
      </c>
      <c r="D29" s="4">
        <v>4998</v>
      </c>
      <c r="E29" s="3"/>
      <c r="F29" s="4"/>
      <c r="G29" s="4"/>
      <c r="I29" s="4"/>
    </row>
    <row r="30" spans="2:9" ht="12.75">
      <c r="B30" s="1" t="s">
        <v>28</v>
      </c>
      <c r="D30" s="4">
        <f>SUM(D28-D29)</f>
        <v>-4964.26</v>
      </c>
      <c r="E30" s="3"/>
      <c r="F30" s="4">
        <v>23</v>
      </c>
      <c r="G30" s="4"/>
      <c r="H30" s="4"/>
      <c r="I30" s="4">
        <f>SUM(I28)</f>
        <v>14.98</v>
      </c>
    </row>
    <row r="31" spans="4:9" ht="12.75">
      <c r="D31" s="3"/>
      <c r="E31" s="3"/>
      <c r="F31" s="3"/>
      <c r="G31" s="3"/>
      <c r="I31" s="3"/>
    </row>
    <row r="32" spans="1:9" ht="12.75">
      <c r="A32" s="1" t="s">
        <v>12</v>
      </c>
      <c r="B32" s="1" t="s">
        <v>29</v>
      </c>
      <c r="D32" s="5">
        <f>SUM(D12-D25+D30)</f>
        <v>-1826.2600000000002</v>
      </c>
      <c r="E32" s="5"/>
      <c r="F32" s="5">
        <v>12779</v>
      </c>
      <c r="G32" s="5"/>
      <c r="H32" s="5"/>
      <c r="I32" s="5">
        <f>SUM(I12-I25+I30)</f>
        <v>1366.9200000000005</v>
      </c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1:9" ht="15.75">
      <c r="A36" s="1" t="s">
        <v>12</v>
      </c>
      <c r="B36" s="2" t="s">
        <v>13</v>
      </c>
      <c r="D36" s="15">
        <v>2012</v>
      </c>
      <c r="E36" s="15"/>
      <c r="F36" s="15">
        <v>2011</v>
      </c>
      <c r="I36" s="2">
        <v>2009</v>
      </c>
    </row>
    <row r="37" spans="1:6" ht="16.5" customHeight="1">
      <c r="A37" s="1">
        <v>1300</v>
      </c>
      <c r="B37" s="1" t="s">
        <v>45</v>
      </c>
      <c r="C37" s="1" t="s">
        <v>46</v>
      </c>
      <c r="D37" s="3">
        <v>2</v>
      </c>
      <c r="E37" s="3"/>
      <c r="F37" s="3">
        <v>0</v>
      </c>
    </row>
    <row r="38" spans="1:9" ht="12.75">
      <c r="A38" s="1">
        <v>1920</v>
      </c>
      <c r="B38" s="1" t="s">
        <v>32</v>
      </c>
      <c r="D38" s="14">
        <v>18579.4</v>
      </c>
      <c r="E38" s="14"/>
      <c r="F38" s="14">
        <v>19007</v>
      </c>
      <c r="I38" s="1">
        <v>6387</v>
      </c>
    </row>
    <row r="39" spans="1:6" ht="17.25" customHeight="1">
      <c r="A39" s="1">
        <v>1500</v>
      </c>
      <c r="B39" s="1" t="s">
        <v>44</v>
      </c>
      <c r="D39" s="13">
        <v>100</v>
      </c>
      <c r="E39" s="3"/>
      <c r="F39" s="13">
        <v>0</v>
      </c>
    </row>
    <row r="40" spans="4:6" ht="17.25" customHeight="1">
      <c r="D40" s="3"/>
      <c r="E40" s="3"/>
      <c r="F40" s="3"/>
    </row>
    <row r="41" spans="2:9" ht="12.75">
      <c r="B41" s="1" t="s">
        <v>7</v>
      </c>
      <c r="D41" s="5">
        <f>SUM(D37:D39)</f>
        <v>18681.4</v>
      </c>
      <c r="E41" s="3"/>
      <c r="F41" s="5">
        <v>19007</v>
      </c>
      <c r="G41" s="7"/>
      <c r="I41" s="7">
        <f>SUM(I37:I38)</f>
        <v>6387</v>
      </c>
    </row>
    <row r="42" spans="4:6" ht="12.75">
      <c r="D42" s="3"/>
      <c r="E42" s="3"/>
      <c r="F42" s="3"/>
    </row>
    <row r="43" spans="1:12" ht="12.75">
      <c r="A43" s="1">
        <v>2010</v>
      </c>
      <c r="B43" s="1" t="s">
        <v>11</v>
      </c>
      <c r="D43" s="4">
        <v>17181</v>
      </c>
      <c r="E43" s="3"/>
      <c r="F43" s="4">
        <v>19007</v>
      </c>
      <c r="G43" s="6"/>
      <c r="H43" s="3"/>
      <c r="I43" s="6">
        <v>5524</v>
      </c>
      <c r="L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1:9" ht="12.75">
      <c r="A46" s="1">
        <v>2400</v>
      </c>
      <c r="B46" s="1" t="s">
        <v>8</v>
      </c>
      <c r="D46" s="3">
        <v>1500</v>
      </c>
      <c r="E46" s="3"/>
      <c r="F46" s="3">
        <v>0</v>
      </c>
      <c r="I46" s="1">
        <v>863</v>
      </c>
    </row>
    <row r="47" spans="4:6" ht="12.75">
      <c r="D47" s="3"/>
      <c r="E47" s="3"/>
      <c r="F47" s="3"/>
    </row>
    <row r="48" spans="2:9" ht="12.75">
      <c r="B48" s="1" t="s">
        <v>9</v>
      </c>
      <c r="D48" s="5">
        <f>SUM(D43:D46)</f>
        <v>18681</v>
      </c>
      <c r="E48" s="3"/>
      <c r="F48" s="5">
        <v>19007</v>
      </c>
      <c r="G48" s="7"/>
      <c r="I48" s="7">
        <f>SUM(I43:I46)</f>
        <v>6387</v>
      </c>
    </row>
    <row r="52" ht="12.75">
      <c r="B52" s="1" t="s">
        <v>14</v>
      </c>
    </row>
    <row r="53" ht="12.75">
      <c r="B53" s="1" t="s">
        <v>42</v>
      </c>
    </row>
    <row r="56" ht="12.75">
      <c r="G56" s="12"/>
    </row>
    <row r="57" spans="2:9" ht="12.75">
      <c r="B57" s="8" t="s">
        <v>15</v>
      </c>
      <c r="C57" s="8"/>
      <c r="D57" s="8" t="s">
        <v>17</v>
      </c>
      <c r="E57" s="8"/>
      <c r="G57" s="12"/>
      <c r="I57" s="8" t="s">
        <v>12</v>
      </c>
    </row>
    <row r="58" spans="2:9" ht="12.75">
      <c r="B58" s="1" t="s">
        <v>16</v>
      </c>
      <c r="D58" s="1" t="s">
        <v>18</v>
      </c>
      <c r="G58" s="12"/>
      <c r="I58" s="1" t="s">
        <v>12</v>
      </c>
    </row>
    <row r="59" ht="12.75">
      <c r="G59" s="12"/>
    </row>
    <row r="60" ht="12.75">
      <c r="G60" s="12"/>
    </row>
    <row r="61" spans="2:9" ht="12.75">
      <c r="B61" s="8" t="s">
        <v>19</v>
      </c>
      <c r="C61" s="8"/>
      <c r="D61" s="8" t="s">
        <v>40</v>
      </c>
      <c r="E61" s="8"/>
      <c r="G61" s="12"/>
      <c r="I61" s="8" t="s">
        <v>12</v>
      </c>
    </row>
    <row r="62" spans="2:9" ht="12.75">
      <c r="B62" s="1" t="s">
        <v>20</v>
      </c>
      <c r="D62" s="1" t="s">
        <v>18</v>
      </c>
      <c r="I62" s="1" t="s">
        <v>12</v>
      </c>
    </row>
    <row r="64" ht="15.75">
      <c r="B64" s="2" t="s">
        <v>24</v>
      </c>
    </row>
    <row r="65" ht="15.75">
      <c r="B65" s="2"/>
    </row>
    <row r="66" spans="1:2" ht="12.75">
      <c r="A66" s="1" t="s">
        <v>46</v>
      </c>
      <c r="B66" s="1" t="s">
        <v>47</v>
      </c>
    </row>
    <row r="67" ht="12.75">
      <c r="B67" s="1" t="s">
        <v>48</v>
      </c>
    </row>
    <row r="68" ht="12.75">
      <c r="B68" s="1" t="s">
        <v>49</v>
      </c>
    </row>
    <row r="69" ht="12.75">
      <c r="B69" s="1" t="s">
        <v>50</v>
      </c>
    </row>
    <row r="71" spans="2:4" ht="12.75">
      <c r="B71" s="1" t="s">
        <v>51</v>
      </c>
      <c r="D71" s="1">
        <v>2000</v>
      </c>
    </row>
    <row r="72" spans="2:4" ht="12.75">
      <c r="B72" s="1" t="s">
        <v>52</v>
      </c>
      <c r="D72" s="1">
        <v>3000</v>
      </c>
    </row>
    <row r="74" spans="2:4" ht="12.75">
      <c r="B74" s="1" t="s">
        <v>53</v>
      </c>
      <c r="D74" s="1">
        <v>2</v>
      </c>
    </row>
  </sheetData>
  <sheetProtection/>
  <printOptions/>
  <pageMargins left="0.4724409448818898" right="0.31496062992125984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35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5.8515625" style="1" customWidth="1"/>
    <col min="2" max="2" width="34.140625" style="1" customWidth="1"/>
    <col min="3" max="3" width="8.28125" style="0" customWidth="1"/>
    <col min="4" max="4" width="2.421875" style="0" customWidth="1"/>
    <col min="5" max="5" width="14.8515625" style="1" customWidth="1"/>
  </cols>
  <sheetData>
    <row r="1" ht="12.75"/>
    <row r="2" ht="12.75"/>
    <row r="3" ht="12.75"/>
    <row r="4" ht="12.75"/>
    <row r="5" spans="2:5" ht="15.75">
      <c r="B5" s="2" t="s">
        <v>24</v>
      </c>
      <c r="E5" s="10" t="s">
        <v>0</v>
      </c>
    </row>
    <row r="6" spans="1:5" ht="15.75">
      <c r="A6" s="1" t="s">
        <v>12</v>
      </c>
      <c r="B6" s="2" t="s">
        <v>23</v>
      </c>
      <c r="E6" s="10">
        <v>2013</v>
      </c>
    </row>
    <row r="7" ht="12.75">
      <c r="E7" s="11"/>
    </row>
    <row r="10" spans="1:5" ht="12.75">
      <c r="A10" s="1">
        <v>3100</v>
      </c>
      <c r="B10" s="1" t="s">
        <v>21</v>
      </c>
      <c r="E10" s="1">
        <v>3000</v>
      </c>
    </row>
    <row r="11" spans="1:5" ht="12.75">
      <c r="A11" s="1">
        <v>3101</v>
      </c>
      <c r="B11" s="1" t="s">
        <v>1</v>
      </c>
      <c r="E11" s="6">
        <v>3000</v>
      </c>
    </row>
    <row r="12" spans="1:5" ht="12.75">
      <c r="A12" s="1">
        <v>3102</v>
      </c>
      <c r="B12" s="1" t="s">
        <v>41</v>
      </c>
      <c r="E12" s="6">
        <v>1000</v>
      </c>
    </row>
    <row r="13" spans="2:5" ht="12.75">
      <c r="B13" s="1" t="s">
        <v>25</v>
      </c>
      <c r="E13" s="7">
        <f>SUM(E10:E12)</f>
        <v>7000</v>
      </c>
    </row>
    <row r="15" spans="1:2" ht="12.75">
      <c r="A15" s="1" t="s">
        <v>12</v>
      </c>
      <c r="B15" s="1" t="s">
        <v>26</v>
      </c>
    </row>
    <row r="16" spans="1:5" ht="12.75">
      <c r="A16" s="1">
        <v>6500</v>
      </c>
      <c r="B16" s="1" t="s">
        <v>36</v>
      </c>
      <c r="E16" s="1">
        <v>350</v>
      </c>
    </row>
    <row r="17" spans="1:5" ht="12.75">
      <c r="A17" s="1">
        <v>6501</v>
      </c>
      <c r="B17" s="1" t="s">
        <v>3</v>
      </c>
      <c r="E17" s="1">
        <v>500</v>
      </c>
    </row>
    <row r="18" spans="1:5" ht="12.75">
      <c r="A18" s="1">
        <v>6560</v>
      </c>
      <c r="B18" s="1" t="s">
        <v>4</v>
      </c>
      <c r="E18" s="1">
        <v>850</v>
      </c>
    </row>
    <row r="19" spans="1:5" ht="12.75">
      <c r="A19" s="1">
        <v>6820</v>
      </c>
      <c r="B19" s="1" t="s">
        <v>22</v>
      </c>
      <c r="E19" s="1">
        <v>1000</v>
      </c>
    </row>
    <row r="20" spans="1:5" ht="12.75">
      <c r="A20" s="1">
        <v>6940</v>
      </c>
      <c r="B20" s="1" t="s">
        <v>10</v>
      </c>
      <c r="E20" s="1">
        <v>230</v>
      </c>
    </row>
    <row r="21" spans="1:5" ht="12.75">
      <c r="A21" s="1">
        <v>7770</v>
      </c>
      <c r="B21" s="1" t="s">
        <v>5</v>
      </c>
      <c r="E21" s="1">
        <v>100</v>
      </c>
    </row>
    <row r="22" spans="1:5" ht="12.75">
      <c r="A22" s="1">
        <v>7999</v>
      </c>
      <c r="B22" s="1" t="s">
        <v>38</v>
      </c>
      <c r="E22" s="6">
        <v>4000</v>
      </c>
    </row>
    <row r="23" spans="2:5" ht="12.75">
      <c r="B23" s="1" t="s">
        <v>39</v>
      </c>
      <c r="E23" s="6">
        <f>SUM(E16:E22)</f>
        <v>7030</v>
      </c>
    </row>
    <row r="25" spans="1:2" ht="12.75">
      <c r="A25" s="1" t="s">
        <v>12</v>
      </c>
      <c r="B25" s="1" t="s">
        <v>27</v>
      </c>
    </row>
    <row r="26" spans="1:5" ht="12.75">
      <c r="A26" s="1">
        <v>8050</v>
      </c>
      <c r="B26" s="1" t="s">
        <v>6</v>
      </c>
      <c r="E26" s="1">
        <v>30</v>
      </c>
    </row>
    <row r="27" spans="2:5" ht="12.75">
      <c r="B27" s="1" t="s">
        <v>28</v>
      </c>
      <c r="E27" s="4">
        <f>SUM(E26)</f>
        <v>30</v>
      </c>
    </row>
    <row r="29" spans="1:5" ht="12.75">
      <c r="A29" s="1" t="s">
        <v>12</v>
      </c>
      <c r="B29" s="1" t="s">
        <v>37</v>
      </c>
      <c r="E29" s="5">
        <f>SUM(E13-E23+E27)</f>
        <v>0</v>
      </c>
    </row>
    <row r="32" ht="12.75">
      <c r="B32" s="1" t="s">
        <v>12</v>
      </c>
    </row>
    <row r="33" ht="12.75">
      <c r="B33" s="1" t="s">
        <v>12</v>
      </c>
    </row>
    <row r="34" ht="12.75">
      <c r="B34" s="1" t="s">
        <v>12</v>
      </c>
    </row>
    <row r="35" ht="12.75">
      <c r="B35" s="1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Kjell Strømseng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Strømseng</dc:creator>
  <cp:keywords/>
  <dc:description/>
  <cp:lastModifiedBy>Kjell Strømseng</cp:lastModifiedBy>
  <cp:lastPrinted>2013-04-15T20:20:39Z</cp:lastPrinted>
  <dcterms:created xsi:type="dcterms:W3CDTF">2010-03-15T20:18:39Z</dcterms:created>
  <dcterms:modified xsi:type="dcterms:W3CDTF">2013-04-16T12:11:32Z</dcterms:modified>
  <cp:category/>
  <cp:version/>
  <cp:contentType/>
  <cp:contentStatus/>
</cp:coreProperties>
</file>